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<sst xmlns="http://schemas.openxmlformats.org/spreadsheetml/2006/main" count="68" uniqueCount="47">
  <si>
    <r>
      <t xml:space="preserve">Способ размещения заказа                   </t>
    </r>
    <r>
      <rPr>
        <i/>
        <sz val="11"/>
        <color indexed="8"/>
        <rFont val="Calibri"/>
        <family val="2"/>
      </rPr>
      <t xml:space="preserve"> Открытый аукцион в электронной форме</t>
    </r>
  </si>
  <si>
    <t>Категории</t>
  </si>
  <si>
    <t>Цены/поставщики</t>
  </si>
  <si>
    <t>Средняя цена</t>
  </si>
  <si>
    <t>Начальная цена</t>
  </si>
  <si>
    <t>Наименование</t>
  </si>
  <si>
    <t>Х</t>
  </si>
  <si>
    <t>Характеристика</t>
  </si>
  <si>
    <t>Количество, наб</t>
  </si>
  <si>
    <t>Цена за единицу</t>
  </si>
  <si>
    <t>Итого</t>
  </si>
  <si>
    <t>ИТОГО</t>
  </si>
  <si>
    <t>Номер п/п</t>
  </si>
  <si>
    <t>Наименование  источника</t>
  </si>
  <si>
    <t>Дата, номер коммерческого предложения</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</si>
  <si>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</si>
  <si>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</si>
  <si>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</si>
  <si>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31.12.2012 года</t>
  </si>
  <si>
    <t>И.о. главного врача    _________________ В.В. Быков</t>
  </si>
  <si>
    <t>Начальник ОМТС    _________________ Р.Ш.Смаилов</t>
  </si>
  <si>
    <t>Исполнитель: экономист отдела материально-технического снабжения</t>
  </si>
  <si>
    <t>Шакирова Гузель Альфировна</t>
  </si>
  <si>
    <t>тел/факс. 8(34675) 6-79-98</t>
  </si>
  <si>
    <t>e-mail: mtsucgb@mail.ru</t>
  </si>
  <si>
    <t xml:space="preserve">Устройство подключения к блоку ассистента стоматологической установки с функцией три в одном: силиконовый шланг с фиброоптическим волокном; блок фиброоптики; Длина шланга не менее 2 м Система слюноотсоса, подключаемая  к блоку ассистента; переключатели вакуумного включения и выключения слюноотсоса в количестве 2 (двух) штук; встроенные светодиоды в вакуумный шланг; многоразовая насадка, стерилизуемая, служащая  роторасширителем, слюноотсасывающим устройством, светопроводящим элементом и раббердамом одновременно; материал насадки: прозрачный силикон. Размеры насадок: S – маленький M – средний L – большой. Количество насадок в комплекте: Средних: 10 (десять) штук; Устройство со специальным разъемом для подсоединения насадок; материал устройства: ударопрочный пластик.Цвет устройства: серый. Кнопка включения и отключения устройства. Функция управления и регулирования яркости светового потока. Вес системы: не более 0.495 кг. Универсальный разъем для подключения электропитания; универсальный разъем для подключения к аспирационной системе.
</t>
  </si>
  <si>
    <t xml:space="preserve">Компрессор: напряжение не более 230/50, Мощность двигателя не менее 0,75 KW, производительность не менее 60 л/мин, рабочее давление не менее 4,5-6 бар, объем резервуара не менее 25 л Уровень шума не более 70 дб, размеры не более 460 ммх460 ммх690 мм.
</t>
  </si>
  <si>
    <t>Начальная (максимальная) цена: 900 697 (Девятьсот тысяч шестьсот девяноста семь  рублей) 00 копеек.</t>
  </si>
  <si>
    <t>В цену товара включены расходы: на упаковку, погрузку, доставку,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</si>
  <si>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Дата составления сводной таблицы 28 августа 2012 года</t>
  </si>
  <si>
    <t>ООО"РЕГНУМ-МЕДИЦИНА"</t>
  </si>
  <si>
    <t>Вх.№563 от 18.08.2012г.</t>
  </si>
  <si>
    <t>105064,г.Москва,Фурманный пер,д.10,стр.1</t>
  </si>
  <si>
    <t>8(495)697-37-20</t>
  </si>
  <si>
    <t>ООО"СтомаМед"</t>
  </si>
  <si>
    <t>Вх.№564 от 19.08.2012г.</t>
  </si>
  <si>
    <t>115563,г.Москва,ул.Генерала Белова,д.23А,пом.23</t>
  </si>
  <si>
    <t>8(495)661-78-83</t>
  </si>
  <si>
    <t>ООО"Медальянс"</t>
  </si>
  <si>
    <t>Вх.№565 от 17.08.2012г.</t>
  </si>
  <si>
    <t>115522,г.Москва,ул.Каширское шоссе д.28,корп.1</t>
  </si>
  <si>
    <t>8(495)661-78-50</t>
  </si>
  <si>
    <t xml:space="preserve">Печь лабораторная индукционная стоматологическая для плавления металлов Inducast. Производство Ugin Франция.
</t>
  </si>
  <si>
    <t>Компрессор DK 50 Plus. Производитель Ekom Словакия</t>
  </si>
  <si>
    <t xml:space="preserve">Устройство подключения к блоку ассистента стоматологической установки с функцией «три в одном» Изолайт. Производство Isolite Sistems, США
</t>
  </si>
  <si>
    <t xml:space="preserve">Обоснование расчета начальной (максимальной) цены гражданско-правового договора на поставку  медицинского оборудования из средств приносящей доход деятельности на 4 квартал 2012 год для нужд МБЛПУ «ЦГБ г. Югорска»
</t>
  </si>
  <si>
    <t xml:space="preserve">Установка стоматологическая литейная вакуумная предназначена для отливки заготовок и каркасов различных конструкций зубных протезов. Литьё осуществляется под давлением в вакууме (инертный газ),  равным 3 – 6 бар.  Встроенный датчик уровня воды
Блокировка крышки в процессе работы установки Технология вакуумного литья обеспечивается наличием специального керамического тигля и микропроцессорного контроля. Встроенный замкнутый цикл охлаждения емкостью 20 л воды без дополнительного расхода воды. Нагрев и плавление металла в установке должны осуществляться в условиях вакуума и/или инертного газа (аргона). Нагрев, вакуумирование, давление и литье происходит в одной камере. Установка напольная.
Потребление энергии, не более 2500 Вт  Электропитание, 220/240 В, однофазный ток.
Частота, 50/60Гц  Максимальная температура, не менее 1500о С Масса расплавляемого металла не менее 60гр. Уровень вакуума 99,8% (встроенная вакуумная помпа)
Необходимое давление 3,5бар Габариты ш х в х г, мм не более 700 x 1300 x 600
Вес не более 120 кг Комплектация (6 тиглей, 4 опоки металлические, 3 силиконовых кольца, 3 опоковых дна, 1 большая опока с опоковым дном, 1 угольная вставка, 1 щипцы, 1 воронка)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</si>
</sst>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s>
  <fonts count="40">
    <font>
      <sz val="11"/>
      <color theme="1"/>
      <name val="Calibri"/>
      <family val="2"/>
    </font>
    <font>
      <sz val="12"/>
      <color indexed="8"/>
      <name val="Times New Roman"/>
      <family val="2"/>
    </font>
    <font>
      <sz val="11"/>
      <color indexed="8"/>
      <name val="Calibri"/>
      <family val="2"/>
    </font>
    <font>
      <i/>
      <sz val="11"/>
      <color indexed="8"/>
      <name val="Calibri"/>
      <family val="2"/>
    </font>
    <font>
      <b/>
      <sz val="11"/>
      <color indexed="8"/>
      <name val="Calibri"/>
      <family val="2"/>
    </font>
    <font>
      <sz val="11"/>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top/>
      <bottom style="thin"/>
    </border>
    <border>
      <left/>
      <right style="medium"/>
      <top/>
      <bottom style="thin"/>
    </border>
    <border>
      <left style="thin"/>
      <right/>
      <top style="thin"/>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medium"/>
      <right style="medium"/>
      <top style="medium"/>
      <bottom/>
    </border>
    <border>
      <left/>
      <right style="medium"/>
      <top style="medium"/>
      <bottom/>
    </border>
    <border>
      <left/>
      <right/>
      <top style="thin"/>
      <bottom style="thin"/>
    </border>
    <border>
      <left/>
      <right/>
      <top/>
      <bottom style="medium"/>
    </border>
    <border>
      <left style="medium"/>
      <right style="medium"/>
      <top/>
      <bottom style="medium"/>
    </border>
    <border>
      <left style="medium"/>
      <right/>
      <top style="medium"/>
      <bottom style="medium"/>
    </border>
    <border>
      <left/>
      <right/>
      <top style="medium"/>
      <bottom style="medium"/>
    </border>
    <border>
      <left style="thin"/>
      <right/>
      <top style="medium"/>
      <bottom style="thin"/>
    </border>
    <border>
      <left/>
      <right/>
      <top style="medium"/>
      <bottom style="thin"/>
    </border>
    <border>
      <left/>
      <right style="thin"/>
      <top style="medium"/>
      <bottom style="thin"/>
    </border>
    <border>
      <left/>
      <right style="thin"/>
      <top style="thin"/>
      <bottom style="thin"/>
    </border>
    <border>
      <left style="medium"/>
      <right/>
      <top style="medium"/>
      <bottom/>
    </border>
    <border>
      <left style="medium"/>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58">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xf>
    <xf numFmtId="0" fontId="0" fillId="0" borderId="20" xfId="0" applyBorder="1" applyAlignment="1">
      <alignment horizontal="center"/>
    </xf>
    <xf numFmtId="0" fontId="0" fillId="0" borderId="19" xfId="0" applyBorder="1" applyAlignment="1">
      <alignment horizontal="center" vertical="center" wrapText="1"/>
    </xf>
    <xf numFmtId="164" fontId="0" fillId="33" borderId="13" xfId="0" applyNumberFormat="1" applyFill="1"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33" borderId="19" xfId="0" applyNumberFormat="1" applyFill="1" applyBorder="1" applyAlignment="1">
      <alignment horizontal="center"/>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164"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39" fillId="0" borderId="0" xfId="0" applyFont="1" applyAlignment="1">
      <alignment/>
    </xf>
    <xf numFmtId="0" fontId="0" fillId="0" borderId="10" xfId="0" applyBorder="1" applyAlignment="1">
      <alignment horizontal="center" vertical="center"/>
    </xf>
    <xf numFmtId="0" fontId="0" fillId="33" borderId="18" xfId="0" applyFill="1" applyBorder="1" applyAlignment="1">
      <alignment horizontal="center" vertical="center" wrapText="1"/>
    </xf>
    <xf numFmtId="0" fontId="0" fillId="33" borderId="25"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6" xfId="0" applyBorder="1" applyAlignment="1">
      <alignment horizontal="center"/>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33" borderId="3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8" xfId="0" applyFill="1" applyBorder="1" applyAlignment="1">
      <alignment horizontal="left" vertical="center" wrapText="1"/>
    </xf>
    <xf numFmtId="0" fontId="0" fillId="33" borderId="25" xfId="0" applyFill="1" applyBorder="1" applyAlignment="1">
      <alignment horizontal="left" vertical="center" wrapText="1"/>
    </xf>
    <xf numFmtId="0" fontId="0" fillId="33" borderId="33" xfId="0" applyFill="1" applyBorder="1" applyAlignment="1">
      <alignment horizontal="left" vertical="center" wrapText="1"/>
    </xf>
    <xf numFmtId="0" fontId="0" fillId="33" borderId="19" xfId="0" applyFill="1" applyBorder="1" applyAlignment="1">
      <alignment horizontal="center" vertical="center" wrapText="1"/>
    </xf>
    <xf numFmtId="0" fontId="0" fillId="0" borderId="0" xfId="0" applyNumberFormat="1" applyAlignment="1">
      <alignment horizontal="left" vertical="center" wrapText="1"/>
    </xf>
    <xf numFmtId="0" fontId="0" fillId="0" borderId="22" xfId="0" applyBorder="1" applyAlignment="1">
      <alignment horizontal="center" vertical="center" wrapText="1"/>
    </xf>
    <xf numFmtId="0" fontId="0" fillId="33" borderId="33" xfId="0" applyFill="1" applyBorder="1" applyAlignment="1">
      <alignment horizontal="center" vertical="center" wrapText="1"/>
    </xf>
    <xf numFmtId="0" fontId="39" fillId="0" borderId="0" xfId="0" applyFont="1" applyAlignment="1">
      <alignment horizontal="left"/>
    </xf>
    <xf numFmtId="44" fontId="39" fillId="0" borderId="23" xfId="42" applyFont="1" applyBorder="1" applyAlignment="1">
      <alignment horizontal="center" vertical="center" wrapText="1"/>
    </xf>
    <xf numFmtId="44" fontId="39" fillId="0" borderId="27" xfId="42" applyFont="1" applyBorder="1" applyAlignment="1">
      <alignment horizontal="center" vertical="center" wrapText="1"/>
    </xf>
    <xf numFmtId="44" fontId="39" fillId="0" borderId="34" xfId="42" applyFont="1" applyBorder="1" applyAlignment="1">
      <alignment horizontal="center" vertical="center" wrapText="1"/>
    </xf>
    <xf numFmtId="0" fontId="0" fillId="0" borderId="2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7"/>
  <sheetViews>
    <sheetView tabSelected="1" zoomScalePageLayoutView="0" workbookViewId="0" topLeftCell="A7">
      <selection activeCell="B7" sqref="B7:D7"/>
    </sheetView>
  </sheetViews>
  <sheetFormatPr defaultColWidth="9.140625" defaultRowHeight="15"/>
  <cols>
    <col min="1" max="1" width="15.57421875" style="0" customWidth="1"/>
    <col min="2" max="2" width="29.8515625" style="0" customWidth="1"/>
    <col min="3" max="3" width="27.7109375" style="0" customWidth="1"/>
    <col min="4" max="4" width="26.140625" style="0" customWidth="1"/>
    <col min="5" max="5" width="11.421875" style="0" customWidth="1"/>
    <col min="6" max="6" width="13.57421875" style="0" customWidth="1"/>
  </cols>
  <sheetData>
    <row r="1" spans="1:6" ht="51.75" customHeight="1">
      <c r="A1" s="34" t="s">
        <v>45</v>
      </c>
      <c r="B1" s="34"/>
      <c r="C1" s="34"/>
      <c r="D1" s="34"/>
      <c r="E1" s="34"/>
      <c r="F1" s="34"/>
    </row>
    <row r="2" spans="1:6" ht="15">
      <c r="A2" s="35"/>
      <c r="B2" s="35"/>
      <c r="C2" s="35"/>
      <c r="D2" s="35"/>
      <c r="E2" s="35"/>
      <c r="F2" s="35"/>
    </row>
    <row r="3" spans="3:6" ht="15.75" thickBot="1">
      <c r="C3" s="36" t="s">
        <v>0</v>
      </c>
      <c r="D3" s="36"/>
      <c r="E3" s="36"/>
      <c r="F3" s="36"/>
    </row>
    <row r="4" spans="1:6" ht="15.75" thickBot="1">
      <c r="A4" s="37" t="s">
        <v>1</v>
      </c>
      <c r="B4" s="39" t="s">
        <v>2</v>
      </c>
      <c r="C4" s="40"/>
      <c r="D4" s="40"/>
      <c r="E4" s="37" t="s">
        <v>3</v>
      </c>
      <c r="F4" s="37" t="s">
        <v>4</v>
      </c>
    </row>
    <row r="5" spans="1:6" ht="15.75" thickBot="1">
      <c r="A5" s="38"/>
      <c r="B5" s="1">
        <v>1</v>
      </c>
      <c r="C5" s="2">
        <v>2</v>
      </c>
      <c r="D5" s="3">
        <v>3</v>
      </c>
      <c r="E5" s="38"/>
      <c r="F5" s="38"/>
    </row>
    <row r="6" spans="1:6" ht="30" customHeight="1">
      <c r="A6" s="4" t="s">
        <v>5</v>
      </c>
      <c r="B6" s="41" t="s">
        <v>42</v>
      </c>
      <c r="C6" s="42"/>
      <c r="D6" s="43"/>
      <c r="E6" s="5" t="s">
        <v>6</v>
      </c>
      <c r="F6" s="6" t="s">
        <v>6</v>
      </c>
    </row>
    <row r="7" spans="1:6" ht="240.75" customHeight="1">
      <c r="A7" s="7" t="s">
        <v>7</v>
      </c>
      <c r="B7" s="44" t="s">
        <v>46</v>
      </c>
      <c r="C7" s="45"/>
      <c r="D7" s="46"/>
      <c r="E7" s="8"/>
      <c r="F7" s="9"/>
    </row>
    <row r="8" spans="1:6" ht="13.5" customHeight="1">
      <c r="A8" s="10" t="s">
        <v>8</v>
      </c>
      <c r="B8" s="32">
        <v>1</v>
      </c>
      <c r="C8" s="33"/>
      <c r="D8" s="33"/>
      <c r="E8" s="11" t="s">
        <v>6</v>
      </c>
      <c r="F8" s="12" t="s">
        <v>6</v>
      </c>
    </row>
    <row r="9" spans="1:6" ht="16.5" customHeight="1">
      <c r="A9" s="13" t="s">
        <v>9</v>
      </c>
      <c r="B9" s="14">
        <v>652512</v>
      </c>
      <c r="C9" s="14">
        <v>653800</v>
      </c>
      <c r="D9" s="14">
        <v>654600</v>
      </c>
      <c r="E9" s="15">
        <f>(B9+C9+D9)/3</f>
        <v>653637.3333333334</v>
      </c>
      <c r="F9" s="16">
        <f>E9</f>
        <v>653637.3333333334</v>
      </c>
    </row>
    <row r="10" spans="1:6" ht="15.75" thickBot="1">
      <c r="A10" s="13" t="s">
        <v>10</v>
      </c>
      <c r="B10" s="17">
        <f>B8*B9</f>
        <v>652512</v>
      </c>
      <c r="C10" s="17">
        <f>B8*C9</f>
        <v>653800</v>
      </c>
      <c r="D10" s="17">
        <f>D9*B8</f>
        <v>654600</v>
      </c>
      <c r="E10" s="15">
        <f>E9*B8</f>
        <v>653637.3333333334</v>
      </c>
      <c r="F10" s="16">
        <f>E10</f>
        <v>653637.3333333334</v>
      </c>
    </row>
    <row r="11" spans="1:6" ht="27.75" customHeight="1">
      <c r="A11" s="4" t="s">
        <v>5</v>
      </c>
      <c r="B11" s="41" t="s">
        <v>44</v>
      </c>
      <c r="C11" s="42"/>
      <c r="D11" s="42"/>
      <c r="E11" s="5" t="s">
        <v>6</v>
      </c>
      <c r="F11" s="6" t="s">
        <v>6</v>
      </c>
    </row>
    <row r="12" spans="1:6" ht="210.75" customHeight="1">
      <c r="A12" s="13" t="s">
        <v>7</v>
      </c>
      <c r="B12" s="47" t="s">
        <v>25</v>
      </c>
      <c r="C12" s="47"/>
      <c r="D12" s="47"/>
      <c r="E12" s="11"/>
      <c r="F12" s="11"/>
    </row>
    <row r="13" spans="1:6" ht="14.25" customHeight="1">
      <c r="A13" s="10" t="s">
        <v>8</v>
      </c>
      <c r="B13" s="32">
        <v>1</v>
      </c>
      <c r="C13" s="33"/>
      <c r="D13" s="33"/>
      <c r="E13" s="11" t="s">
        <v>6</v>
      </c>
      <c r="F13" s="12" t="s">
        <v>6</v>
      </c>
    </row>
    <row r="14" spans="1:6" ht="15" customHeight="1">
      <c r="A14" s="13" t="s">
        <v>9</v>
      </c>
      <c r="B14" s="14">
        <v>99800</v>
      </c>
      <c r="C14" s="14">
        <v>98700</v>
      </c>
      <c r="D14" s="14">
        <v>99000</v>
      </c>
      <c r="E14" s="15">
        <f>(B14+C14+D14)/3</f>
        <v>99166.66666666667</v>
      </c>
      <c r="F14" s="16">
        <f>E14</f>
        <v>99166.66666666667</v>
      </c>
    </row>
    <row r="15" spans="1:6" ht="15.75" thickBot="1">
      <c r="A15" s="13" t="s">
        <v>10</v>
      </c>
      <c r="B15" s="17">
        <f>B13*B14</f>
        <v>99800</v>
      </c>
      <c r="C15" s="17">
        <f>B13*C14</f>
        <v>98700</v>
      </c>
      <c r="D15" s="17">
        <f>D14*B13</f>
        <v>99000</v>
      </c>
      <c r="E15" s="15">
        <f>E14*B13</f>
        <v>99166.66666666667</v>
      </c>
      <c r="F15" s="16">
        <f>E15</f>
        <v>99166.66666666667</v>
      </c>
    </row>
    <row r="16" spans="1:6" ht="15">
      <c r="A16" s="4" t="s">
        <v>5</v>
      </c>
      <c r="B16" s="41" t="s">
        <v>43</v>
      </c>
      <c r="C16" s="42"/>
      <c r="D16" s="42"/>
      <c r="E16" s="5" t="s">
        <v>6</v>
      </c>
      <c r="F16" s="6" t="s">
        <v>6</v>
      </c>
    </row>
    <row r="17" spans="1:6" ht="60" customHeight="1">
      <c r="A17" s="13" t="s">
        <v>7</v>
      </c>
      <c r="B17" s="32" t="s">
        <v>26</v>
      </c>
      <c r="C17" s="33"/>
      <c r="D17" s="50"/>
      <c r="E17" s="11"/>
      <c r="F17" s="11"/>
    </row>
    <row r="18" spans="1:6" ht="15.75" customHeight="1">
      <c r="A18" s="10" t="s">
        <v>8</v>
      </c>
      <c r="B18" s="32">
        <v>2</v>
      </c>
      <c r="C18" s="33"/>
      <c r="D18" s="33"/>
      <c r="E18" s="11" t="s">
        <v>6</v>
      </c>
      <c r="F18" s="12" t="s">
        <v>6</v>
      </c>
    </row>
    <row r="19" spans="1:6" ht="15" customHeight="1">
      <c r="A19" s="13" t="s">
        <v>9</v>
      </c>
      <c r="B19" s="14">
        <v>73640</v>
      </c>
      <c r="C19" s="14">
        <v>74200</v>
      </c>
      <c r="D19" s="14">
        <v>74000</v>
      </c>
      <c r="E19" s="15">
        <f>(B19+C19+D19)/3</f>
        <v>73946.66666666667</v>
      </c>
      <c r="F19" s="16">
        <f>E19</f>
        <v>73946.66666666667</v>
      </c>
    </row>
    <row r="20" spans="1:6" ht="15">
      <c r="A20" s="13" t="s">
        <v>10</v>
      </c>
      <c r="B20" s="17">
        <f>B18*B19</f>
        <v>147280</v>
      </c>
      <c r="C20" s="17">
        <f>B18*C19</f>
        <v>148400</v>
      </c>
      <c r="D20" s="17">
        <f>D19*B18</f>
        <v>148000</v>
      </c>
      <c r="E20" s="15">
        <f>B18*E19</f>
        <v>147893.33333333334</v>
      </c>
      <c r="F20" s="16">
        <f>E20</f>
        <v>147893.33333333334</v>
      </c>
    </row>
    <row r="21" spans="1:6" ht="15.75" customHeight="1">
      <c r="A21" s="18" t="s">
        <v>11</v>
      </c>
      <c r="B21" s="15">
        <f>B10+B15+B20</f>
        <v>899592</v>
      </c>
      <c r="C21" s="15">
        <f>C10+C15+C20</f>
        <v>900900</v>
      </c>
      <c r="D21" s="15">
        <f>D10+D15+D20</f>
        <v>901600</v>
      </c>
      <c r="E21" s="15">
        <f>(B21+C21+D21)/3</f>
        <v>900697.3333333334</v>
      </c>
      <c r="F21" s="15">
        <f>E21</f>
        <v>900697.3333333334</v>
      </c>
    </row>
    <row r="22" spans="1:6" ht="15" customHeight="1">
      <c r="A22" s="19"/>
      <c r="B22" s="20"/>
      <c r="C22" s="20"/>
      <c r="D22" s="20"/>
      <c r="E22" s="20"/>
      <c r="F22" s="20"/>
    </row>
    <row r="23" ht="15">
      <c r="A23" t="s">
        <v>27</v>
      </c>
    </row>
    <row r="25" spans="1:6" ht="15">
      <c r="A25" s="48" t="s">
        <v>28</v>
      </c>
      <c r="B25" s="48"/>
      <c r="C25" s="48"/>
      <c r="D25" s="48"/>
      <c r="E25" s="48"/>
      <c r="F25" s="48"/>
    </row>
    <row r="26" spans="1:6" ht="30" customHeight="1">
      <c r="A26" s="48"/>
      <c r="B26" s="48"/>
      <c r="C26" s="48"/>
      <c r="D26" s="48"/>
      <c r="E26" s="48"/>
      <c r="F26" s="48"/>
    </row>
    <row r="27" spans="1:6" ht="15" customHeight="1" thickBot="1">
      <c r="A27" s="21"/>
      <c r="B27" s="21"/>
      <c r="C27" s="21"/>
      <c r="D27" s="21"/>
      <c r="E27" s="21"/>
      <c r="F27" s="21"/>
    </row>
    <row r="28" spans="1:6" ht="30.75" thickBot="1">
      <c r="A28" s="22" t="s">
        <v>12</v>
      </c>
      <c r="B28" s="23" t="s">
        <v>13</v>
      </c>
      <c r="C28" s="24" t="s">
        <v>14</v>
      </c>
      <c r="D28" s="39" t="s">
        <v>15</v>
      </c>
      <c r="E28" s="49"/>
      <c r="F28" s="22" t="s">
        <v>16</v>
      </c>
    </row>
    <row r="29" spans="1:6" ht="29.25" customHeight="1" thickBot="1">
      <c r="A29" s="25">
        <v>1</v>
      </c>
      <c r="B29" s="26" t="s">
        <v>30</v>
      </c>
      <c r="C29" s="27" t="s">
        <v>31</v>
      </c>
      <c r="D29" s="39" t="s">
        <v>32</v>
      </c>
      <c r="E29" s="49"/>
      <c r="F29" s="26" t="s">
        <v>33</v>
      </c>
    </row>
    <row r="30" spans="1:6" ht="28.5" customHeight="1" thickBot="1">
      <c r="A30" s="25">
        <v>2</v>
      </c>
      <c r="B30" s="26" t="s">
        <v>34</v>
      </c>
      <c r="C30" s="27" t="s">
        <v>35</v>
      </c>
      <c r="D30" s="39" t="s">
        <v>36</v>
      </c>
      <c r="E30" s="49"/>
      <c r="F30" s="31" t="s">
        <v>37</v>
      </c>
    </row>
    <row r="31" spans="1:6" ht="21.75" customHeight="1">
      <c r="A31" s="37">
        <v>3</v>
      </c>
      <c r="B31" s="52" t="s">
        <v>38</v>
      </c>
      <c r="C31" s="52" t="s">
        <v>39</v>
      </c>
      <c r="D31" s="54" t="s">
        <v>40</v>
      </c>
      <c r="E31" s="55"/>
      <c r="F31" s="37" t="s">
        <v>41</v>
      </c>
    </row>
    <row r="32" spans="1:6" ht="6.75" customHeight="1" thickBot="1">
      <c r="A32" s="38"/>
      <c r="B32" s="53"/>
      <c r="C32" s="53"/>
      <c r="D32" s="56"/>
      <c r="E32" s="57"/>
      <c r="F32" s="38"/>
    </row>
    <row r="33" spans="1:6" ht="15">
      <c r="A33" s="35" t="s">
        <v>17</v>
      </c>
      <c r="B33" s="35"/>
      <c r="C33" s="35"/>
      <c r="D33" s="35"/>
      <c r="E33" s="35"/>
      <c r="F33" s="35"/>
    </row>
    <row r="34" spans="1:6" ht="36.75" customHeight="1">
      <c r="A34" s="35"/>
      <c r="B34" s="35"/>
      <c r="C34" s="35"/>
      <c r="D34" s="35"/>
      <c r="E34" s="35"/>
      <c r="F34" s="35"/>
    </row>
    <row r="35" spans="1:4" ht="15">
      <c r="A35" s="28"/>
      <c r="B35" s="28"/>
      <c r="C35" s="28"/>
      <c r="D35" s="28"/>
    </row>
    <row r="36" ht="30" customHeight="1">
      <c r="A36" s="29" t="s">
        <v>18</v>
      </c>
    </row>
    <row r="37" ht="15" customHeight="1">
      <c r="A37" t="s">
        <v>19</v>
      </c>
    </row>
    <row r="39" ht="15">
      <c r="A39" t="s">
        <v>20</v>
      </c>
    </row>
    <row r="41" ht="21" customHeight="1">
      <c r="A41" t="s">
        <v>29</v>
      </c>
    </row>
    <row r="42" ht="6.75" customHeight="1"/>
    <row r="43" spans="1:6" ht="15">
      <c r="A43" s="30" t="s">
        <v>21</v>
      </c>
      <c r="B43" s="30"/>
      <c r="C43" s="30"/>
      <c r="D43" s="30"/>
      <c r="E43" s="30"/>
      <c r="F43" s="30"/>
    </row>
    <row r="44" spans="1:6" ht="15">
      <c r="A44" s="51" t="s">
        <v>22</v>
      </c>
      <c r="B44" s="51"/>
      <c r="C44" s="51"/>
      <c r="D44" s="51"/>
      <c r="E44" s="30"/>
      <c r="F44" s="30"/>
    </row>
    <row r="45" spans="1:6" ht="15">
      <c r="A45" s="30" t="s">
        <v>23</v>
      </c>
      <c r="B45" s="30"/>
      <c r="C45" s="30"/>
      <c r="D45" s="30"/>
      <c r="E45" s="30"/>
      <c r="F45" s="30"/>
    </row>
    <row r="46" spans="1:6" ht="15.75" customHeight="1">
      <c r="A46" s="30" t="s">
        <v>24</v>
      </c>
      <c r="B46" s="30"/>
      <c r="C46" s="30"/>
      <c r="D46" s="30"/>
      <c r="E46" s="30"/>
      <c r="F46" s="30"/>
    </row>
    <row r="47" spans="1:4" ht="15" customHeight="1">
      <c r="A47" s="28"/>
      <c r="B47" s="28"/>
      <c r="C47" s="28"/>
      <c r="D47" s="28"/>
    </row>
  </sheetData>
  <sheetProtection/>
  <mergeCells count="27">
    <mergeCell ref="A33:F34"/>
    <mergeCell ref="A44:D44"/>
    <mergeCell ref="D30:E30"/>
    <mergeCell ref="A31:A32"/>
    <mergeCell ref="B31:B32"/>
    <mergeCell ref="C31:C32"/>
    <mergeCell ref="D31:E32"/>
    <mergeCell ref="F31:F32"/>
    <mergeCell ref="A25:F26"/>
    <mergeCell ref="D28:E28"/>
    <mergeCell ref="D29:E29"/>
    <mergeCell ref="B16:D16"/>
    <mergeCell ref="B17:D17"/>
    <mergeCell ref="B18:D18"/>
    <mergeCell ref="B13:D13"/>
    <mergeCell ref="A1:F1"/>
    <mergeCell ref="A2:F2"/>
    <mergeCell ref="C3:F3"/>
    <mergeCell ref="A4:A5"/>
    <mergeCell ref="B4:D4"/>
    <mergeCell ref="E4:E5"/>
    <mergeCell ref="F4:F5"/>
    <mergeCell ref="B6:D6"/>
    <mergeCell ref="B7:D7"/>
    <mergeCell ref="B8:D8"/>
    <mergeCell ref="B11:D11"/>
    <mergeCell ref="B12:D12"/>
  </mergeCells>
  <printOptions/>
  <pageMargins left="0.7086614173228347" right="0.7086614173228347" top="0.7480314960629921" bottom="0.7480314960629921" header="0.31496062992125984" footer="0.31496062992125984"/>
  <pageSetup horizontalDpi="180" verticalDpi="18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2012-10-03T08:59:21Z</dcterms:modified>
  <cp:category/>
  <cp:version/>
  <cp:contentType/>
  <cp:contentStatus/>
</cp:coreProperties>
</file>